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就业补助资金统计情况表" sheetId="3" r:id="rId1"/>
  </sheets>
  <definedNames>
    <definedName name="_xlnm.Print_Titles" localSheetId="0">#REF!</definedName>
  </definedNames>
  <calcPr calcId="144525"/>
</workbook>
</file>

<file path=xl/sharedStrings.xml><?xml version="1.0" encoding="utf-8"?>
<sst xmlns="http://schemas.openxmlformats.org/spreadsheetml/2006/main" count="160" uniqueCount="84">
  <si>
    <t>2022年1月1日-9月30日 就业补助资金统计情况表</t>
  </si>
  <si>
    <t>财办社统01表</t>
  </si>
  <si>
    <t>平顶山市本级</t>
  </si>
  <si>
    <t xml:space="preserve"> 单位：元、人、个</t>
  </si>
  <si>
    <t>项      目</t>
  </si>
  <si>
    <t>单位</t>
  </si>
  <si>
    <t>数    量</t>
  </si>
  <si>
    <t>一、就业补助资金收支情况</t>
  </si>
  <si>
    <t>×</t>
  </si>
  <si>
    <t xml:space="preserve">  （四）本年收支结余</t>
  </si>
  <si>
    <t>元</t>
  </si>
  <si>
    <t xml:space="preserve">  （一）上年结余</t>
  </si>
  <si>
    <t xml:space="preserve">  （五）年末滚存结余</t>
  </si>
  <si>
    <t xml:space="preserve">  （二）本年筹集</t>
  </si>
  <si>
    <t xml:space="preserve">       其中：社会保障基金财政专户滚存结余</t>
  </si>
  <si>
    <t xml:space="preserve">        1.财政安排</t>
  </si>
  <si>
    <t>二、本年享受就业扶持政策的人数</t>
  </si>
  <si>
    <t>　    　2.利息收入</t>
  </si>
  <si>
    <t xml:space="preserve">  （一）享受职业培训补贴人数</t>
  </si>
  <si>
    <t>人</t>
  </si>
  <si>
    <t xml:space="preserve">        3.其他收入</t>
  </si>
  <si>
    <t xml:space="preserve">            1.1其中实现就业人数</t>
  </si>
  <si>
    <t xml:space="preserve">  （三）本年支出</t>
  </si>
  <si>
    <t xml:space="preserve">            1.2享受就业技能培训补贴人数</t>
  </si>
  <si>
    <t xml:space="preserve">        1.就业创业服务补助</t>
  </si>
  <si>
    <t xml:space="preserve">               1.2.1享受劳动预备制培训生活费补贴人数</t>
  </si>
  <si>
    <t xml:space="preserve">        2.职业培训补贴</t>
  </si>
  <si>
    <t xml:space="preserve">            1.3享受创业培训补贴人数</t>
  </si>
  <si>
    <t xml:space="preserve">              2.1就业技能培训补贴</t>
  </si>
  <si>
    <t xml:space="preserve">            1.4享受项目制培训人数</t>
  </si>
  <si>
    <t xml:space="preserve">                 2.1.1劳动预备制培训生活费补贴</t>
  </si>
  <si>
    <t xml:space="preserve">            1.5享受企业在职职工岗位技能培训补贴人数</t>
  </si>
  <si>
    <t xml:space="preserve">              2.2创业培训补贴</t>
  </si>
  <si>
    <t xml:space="preserve">            1.6享受企业新型学徒制培训补贴人数</t>
  </si>
  <si>
    <t xml:space="preserve">              2.3项目制培训</t>
  </si>
  <si>
    <t xml:space="preserve">  （二）享受社会保险补贴人数</t>
  </si>
  <si>
    <t xml:space="preserve">              2.4企业在职职工岗位技能培训补贴</t>
  </si>
  <si>
    <t xml:space="preserve">            2.1享受就业困难人员社会保险补贴人数</t>
  </si>
  <si>
    <t xml:space="preserve">              2.5企业新型学徒制培训补贴</t>
  </si>
  <si>
    <t xml:space="preserve">               2.1.1企业吸纳类</t>
  </si>
  <si>
    <t xml:space="preserve">        3.社会保险补贴</t>
  </si>
  <si>
    <t xml:space="preserve">               2.1.2公益性岗位安置类</t>
  </si>
  <si>
    <t xml:space="preserve">              3.1就业困难人员社会保险补贴</t>
  </si>
  <si>
    <t xml:space="preserve">               2.1.3灵活就业类</t>
  </si>
  <si>
    <t xml:space="preserve">                 3.1.1企业吸纳类</t>
  </si>
  <si>
    <t xml:space="preserve">            2.2 享受高校毕业生社会保险补贴人数</t>
  </si>
  <si>
    <t xml:space="preserve">                 3.1.2公益性岗位安置类</t>
  </si>
  <si>
    <t xml:space="preserve">               2.2.1小微企业吸纳类</t>
  </si>
  <si>
    <t xml:space="preserve">                 3.1.3灵活就业类</t>
  </si>
  <si>
    <t xml:space="preserve">               2.2.2灵活就业类</t>
  </si>
  <si>
    <t xml:space="preserve">              3.2 高校毕业生社会保险补贴</t>
  </si>
  <si>
    <t xml:space="preserve">  （三）享受公益性岗位补贴人数</t>
  </si>
  <si>
    <t xml:space="preserve">                 3.2.1小微企业吸纳类</t>
  </si>
  <si>
    <t xml:space="preserve">  （四）享受职业技能鉴定补贴人数</t>
  </si>
  <si>
    <t xml:space="preserve">                 3.2.2灵活就业类</t>
  </si>
  <si>
    <t xml:space="preserve">  （五）享受就业见习补贴人数</t>
  </si>
  <si>
    <t xml:space="preserve">        4.公益性岗位补贴</t>
  </si>
  <si>
    <t xml:space="preserve">  （六）享受国家级高技能人才培训基地补助项目数</t>
  </si>
  <si>
    <t>个</t>
  </si>
  <si>
    <t xml:space="preserve">        5.职业技能鉴定补贴</t>
  </si>
  <si>
    <t xml:space="preserve">  （七）享受国家级技能大师工作室补助项目数</t>
  </si>
  <si>
    <t xml:space="preserve">        6.就业见习补贴</t>
  </si>
  <si>
    <t xml:space="preserve">  （八）享受求职创业补贴人数</t>
  </si>
  <si>
    <t xml:space="preserve">        7.高技能人才培养补助</t>
  </si>
  <si>
    <t xml:space="preserve">  （九）享受一次性创业补助人数</t>
  </si>
  <si>
    <t xml:space="preserve">              7.1国家级高技能人才培训基地项目补助</t>
  </si>
  <si>
    <t xml:space="preserve">            9.1享受一次性创业补贴的高校毕业生人数</t>
  </si>
  <si>
    <t xml:space="preserve">              7.2国家级技能大师工作室项目补助</t>
  </si>
  <si>
    <t xml:space="preserve">            9.2享受一次性创业补贴的就业困难人员数</t>
  </si>
  <si>
    <t xml:space="preserve">        8.求职创业补贴</t>
  </si>
  <si>
    <t xml:space="preserve">            9.3享受一次性创业补贴的返乡入乡创业人员数</t>
  </si>
  <si>
    <t xml:space="preserve">        9.一次性创业补贴</t>
  </si>
  <si>
    <t xml:space="preserve">  （十）享受其他就业补助人数</t>
  </si>
  <si>
    <t xml:space="preserve">              9.1高效毕业生补贴</t>
  </si>
  <si>
    <t xml:space="preserve">  三、其他补充统计数据</t>
  </si>
  <si>
    <t xml:space="preserve">              9.2就业困难人员补贴</t>
  </si>
  <si>
    <t xml:space="preserve">  （一）城镇登记失业人数</t>
  </si>
  <si>
    <t xml:space="preserve">              9.3返乡入乡创业人员补贴</t>
  </si>
  <si>
    <t xml:space="preserve">  （二）城镇新增就业人数</t>
  </si>
  <si>
    <t xml:space="preserve">        10.其他就业补助支出</t>
  </si>
  <si>
    <t xml:space="preserve">  （三）城镇失业人员再就业人数</t>
  </si>
  <si>
    <t xml:space="preserve">  （四）就业困难人员就业人数</t>
  </si>
  <si>
    <t>第1页</t>
  </si>
  <si>
    <t>先充回后支付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</si>
</sst>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\-#,##0"/>
    <numFmt numFmtId="177" formatCode="#,##0.00_ ;\-#,##0.00;;"/>
    <numFmt numFmtId="178" formatCode="0.00_ "/>
    <numFmt numFmtId="179" formatCode="#,##0_ ;\-#,##0;;"/>
    <numFmt numFmtId="180" formatCode="0_ "/>
    <numFmt numFmtId="181" formatCode="#,##0.00_ ;\-#,##0.00"/>
  </numFmts>
  <fonts count="27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36"/>
      <color indexed="8"/>
      <name val="宋体"/>
      <charset val="1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sz val="12"/>
      <color indexed="8"/>
      <name val="宋体"/>
      <charset val="1"/>
    </font>
    <font>
      <sz val="12"/>
      <name val="宋体"/>
      <charset val="1"/>
    </font>
    <font>
      <sz val="16"/>
      <name val="宋体"/>
      <charset val="134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22" fillId="13" borderId="2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49"/>
    <xf numFmtId="0" fontId="0" fillId="0" borderId="0" xfId="49" applyFill="1"/>
    <xf numFmtId="0" fontId="1" fillId="0" borderId="0" xfId="49" applyFont="1" applyFill="1"/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right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4" fillId="0" borderId="0" xfId="49" applyFont="1" applyFill="1" applyAlignment="1">
      <alignment horizontal="right" vertical="center"/>
    </xf>
    <xf numFmtId="49" fontId="5" fillId="0" borderId="1" xfId="49" applyNumberFormat="1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right" vertical="center"/>
    </xf>
    <xf numFmtId="0" fontId="5" fillId="0" borderId="2" xfId="49" applyFont="1" applyFill="1" applyBorder="1" applyAlignment="1">
      <alignment vertical="center"/>
    </xf>
    <xf numFmtId="0" fontId="5" fillId="0" borderId="1" xfId="49" applyFont="1" applyFill="1" applyBorder="1" applyAlignment="1">
      <alignment horizontal="right" vertical="center"/>
    </xf>
    <xf numFmtId="0" fontId="5" fillId="0" borderId="3" xfId="49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5" fillId="0" borderId="5" xfId="49" applyFont="1" applyFill="1" applyBorder="1" applyAlignment="1">
      <alignment horizontal="center" vertical="center"/>
    </xf>
    <xf numFmtId="0" fontId="5" fillId="0" borderId="6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vertical="center"/>
    </xf>
    <xf numFmtId="0" fontId="5" fillId="0" borderId="5" xfId="49" applyFont="1" applyFill="1" applyBorder="1" applyAlignment="1">
      <alignment horizontal="left" vertical="center"/>
    </xf>
    <xf numFmtId="177" fontId="5" fillId="0" borderId="3" xfId="49" applyNumberFormat="1" applyFont="1" applyFill="1" applyBorder="1" applyAlignment="1">
      <alignment horizontal="right" vertical="center"/>
    </xf>
    <xf numFmtId="0" fontId="5" fillId="0" borderId="5" xfId="49" applyFont="1" applyFill="1" applyBorder="1" applyAlignment="1">
      <alignment vertical="center"/>
    </xf>
    <xf numFmtId="178" fontId="5" fillId="0" borderId="3" xfId="49" applyNumberFormat="1" applyFont="1" applyFill="1" applyBorder="1" applyAlignment="1">
      <alignment horizontal="right" vertical="center"/>
    </xf>
    <xf numFmtId="177" fontId="5" fillId="0" borderId="5" xfId="49" applyNumberFormat="1" applyFont="1" applyFill="1" applyBorder="1" applyAlignment="1">
      <alignment horizontal="right" vertical="center"/>
    </xf>
    <xf numFmtId="179" fontId="5" fillId="0" borderId="3" xfId="49" applyNumberFormat="1" applyFont="1" applyFill="1" applyBorder="1" applyAlignment="1">
      <alignment horizontal="right" vertical="center"/>
    </xf>
    <xf numFmtId="0" fontId="5" fillId="2" borderId="3" xfId="49" applyFont="1" applyFill="1" applyBorder="1" applyAlignment="1">
      <alignment vertical="center"/>
    </xf>
    <xf numFmtId="0" fontId="5" fillId="0" borderId="3" xfId="49" applyFont="1" applyFill="1" applyBorder="1" applyAlignment="1">
      <alignment horizontal="left" vertical="center"/>
    </xf>
    <xf numFmtId="0" fontId="5" fillId="0" borderId="7" xfId="49" applyFont="1" applyFill="1" applyBorder="1" applyAlignment="1">
      <alignment horizontal="left" vertical="center"/>
    </xf>
    <xf numFmtId="180" fontId="5" fillId="0" borderId="5" xfId="49" applyNumberFormat="1" applyFont="1" applyFill="1" applyBorder="1" applyAlignment="1">
      <alignment horizontal="right" vertical="center"/>
    </xf>
    <xf numFmtId="181" fontId="6" fillId="0" borderId="3" xfId="49" applyNumberFormat="1" applyFont="1" applyFill="1" applyBorder="1" applyAlignment="1">
      <alignment horizontal="right" vertical="center"/>
    </xf>
    <xf numFmtId="177" fontId="5" fillId="0" borderId="8" xfId="49" applyNumberFormat="1" applyFont="1" applyFill="1" applyBorder="1" applyAlignment="1">
      <alignment horizontal="right" vertical="center"/>
    </xf>
    <xf numFmtId="0" fontId="5" fillId="0" borderId="8" xfId="49" applyFont="1" applyFill="1" applyBorder="1" applyAlignment="1">
      <alignment vertical="center"/>
    </xf>
    <xf numFmtId="0" fontId="5" fillId="0" borderId="9" xfId="49" applyFont="1" applyFill="1" applyBorder="1" applyAlignment="1">
      <alignment horizontal="center" vertical="center"/>
    </xf>
    <xf numFmtId="0" fontId="5" fillId="0" borderId="10" xfId="49" applyFont="1" applyFill="1" applyBorder="1" applyAlignment="1">
      <alignment horizontal="center" vertical="center"/>
    </xf>
    <xf numFmtId="176" fontId="6" fillId="0" borderId="3" xfId="49" applyNumberFormat="1" applyFont="1" applyFill="1" applyBorder="1" applyAlignment="1">
      <alignment horizontal="right" vertical="center"/>
    </xf>
    <xf numFmtId="181" fontId="6" fillId="0" borderId="11" xfId="49" applyNumberFormat="1" applyFont="1" applyFill="1" applyBorder="1" applyAlignment="1">
      <alignment horizontal="right" vertical="center"/>
    </xf>
    <xf numFmtId="0" fontId="5" fillId="0" borderId="12" xfId="49" applyFont="1" applyFill="1" applyBorder="1" applyAlignment="1">
      <alignment vertical="center"/>
    </xf>
    <xf numFmtId="0" fontId="5" fillId="0" borderId="13" xfId="49" applyFont="1" applyFill="1" applyBorder="1" applyAlignment="1">
      <alignment horizontal="center" vertical="center"/>
    </xf>
    <xf numFmtId="179" fontId="5" fillId="0" borderId="3" xfId="49" applyNumberFormat="1" applyFont="1" applyFill="1" applyBorder="1" applyAlignment="1">
      <alignment horizontal="center" vertical="center"/>
    </xf>
    <xf numFmtId="0" fontId="5" fillId="0" borderId="14" xfId="49" applyFont="1" applyFill="1" applyBorder="1" applyAlignment="1">
      <alignment horizontal="center" vertical="center"/>
    </xf>
    <xf numFmtId="178" fontId="5" fillId="0" borderId="8" xfId="49" applyNumberFormat="1" applyFont="1" applyFill="1" applyBorder="1" applyAlignment="1">
      <alignment horizontal="right" vertical="center"/>
    </xf>
    <xf numFmtId="181" fontId="5" fillId="0" borderId="3" xfId="49" applyNumberFormat="1" applyFont="1" applyFill="1" applyBorder="1" applyAlignment="1">
      <alignment horizontal="center" vertical="center"/>
    </xf>
    <xf numFmtId="0" fontId="5" fillId="0" borderId="15" xfId="49" applyFont="1" applyFill="1" applyBorder="1" applyAlignment="1">
      <alignment horizontal="center" vertical="center"/>
    </xf>
    <xf numFmtId="0" fontId="6" fillId="0" borderId="15" xfId="49" applyFont="1" applyFill="1" applyBorder="1" applyAlignment="1">
      <alignment horizontal="center" vertical="center"/>
    </xf>
    <xf numFmtId="0" fontId="5" fillId="0" borderId="15" xfId="49" applyFont="1" applyFill="1" applyBorder="1" applyAlignment="1">
      <alignment vertical="center"/>
    </xf>
    <xf numFmtId="0" fontId="7" fillId="0" borderId="0" xfId="49" applyFont="1" applyFill="1"/>
    <xf numFmtId="0" fontId="1" fillId="0" borderId="0" xfId="49" applyFont="1" applyFill="1" applyAlignment="1">
      <alignment horizontal="center"/>
    </xf>
    <xf numFmtId="0" fontId="1" fillId="0" borderId="0" xfId="49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1"/>
  <sheetViews>
    <sheetView tabSelected="1" zoomScale="80" zoomScaleNormal="80" zoomScalePageLayoutView="60" workbookViewId="0">
      <pane topLeftCell="C5" activePane="bottomRight" state="frozen"/>
      <selection activeCell="A1" sqref="A1:F1"/>
    </sheetView>
  </sheetViews>
  <sheetFormatPr defaultColWidth="8" defaultRowHeight="14.25" outlineLevelCol="5"/>
  <cols>
    <col min="1" max="1" width="54.4916666666667" style="2"/>
    <col min="2" max="2" width="7.88333333333333" style="2"/>
    <col min="3" max="3" width="35.875" style="2" customWidth="1"/>
    <col min="4" max="4" width="60.8083333333333" style="2"/>
    <col min="5" max="5" width="8.75" style="2" customWidth="1"/>
    <col min="6" max="6" width="46.8666666666667" style="2" customWidth="1"/>
    <col min="7" max="7" width="12.625"/>
  </cols>
  <sheetData>
    <row r="1" s="1" customFormat="1" ht="55.5" customHeight="1" spans="1:6">
      <c r="A1" s="3" t="s">
        <v>0</v>
      </c>
      <c r="B1" s="3"/>
      <c r="C1" s="3"/>
      <c r="D1" s="3"/>
      <c r="E1" s="3"/>
      <c r="F1" s="3"/>
    </row>
    <row r="2" s="1" customFormat="1" ht="15.75" customHeight="1" spans="1:6">
      <c r="A2" s="4"/>
      <c r="B2" s="5"/>
      <c r="C2" s="6"/>
      <c r="D2" s="6"/>
      <c r="E2" s="4" t="s">
        <v>1</v>
      </c>
      <c r="F2" s="7"/>
    </row>
    <row r="3" s="1" customFormat="1" ht="22.5" customHeight="1" spans="1:6">
      <c r="A3" s="8" t="s">
        <v>2</v>
      </c>
      <c r="B3" s="9"/>
      <c r="C3" s="10"/>
      <c r="D3" s="11"/>
      <c r="E3" s="10"/>
      <c r="F3" s="12" t="s">
        <v>3</v>
      </c>
    </row>
    <row r="4" s="1" customFormat="1" ht="36.75" customHeight="1" spans="1:6">
      <c r="A4" s="13" t="s">
        <v>4</v>
      </c>
      <c r="B4" s="14" t="s">
        <v>5</v>
      </c>
      <c r="C4" s="15" t="s">
        <v>6</v>
      </c>
      <c r="D4" s="15" t="s">
        <v>4</v>
      </c>
      <c r="E4" s="16" t="s">
        <v>5</v>
      </c>
      <c r="F4" s="13" t="s">
        <v>6</v>
      </c>
    </row>
    <row r="5" s="1" customFormat="1" ht="21.75" customHeight="1" spans="1:6">
      <c r="A5" s="17" t="s">
        <v>7</v>
      </c>
      <c r="B5" s="14" t="s">
        <v>8</v>
      </c>
      <c r="C5" s="15" t="s">
        <v>8</v>
      </c>
      <c r="D5" s="18" t="s">
        <v>9</v>
      </c>
      <c r="E5" s="16" t="s">
        <v>10</v>
      </c>
      <c r="F5" s="19">
        <f>C7-C11</f>
        <v>27098304.95</v>
      </c>
    </row>
    <row r="6" s="1" customFormat="1" ht="21.75" customHeight="1" spans="1:6">
      <c r="A6" s="17" t="s">
        <v>11</v>
      </c>
      <c r="B6" s="14" t="s">
        <v>10</v>
      </c>
      <c r="C6" s="19">
        <v>300685</v>
      </c>
      <c r="D6" s="20" t="s">
        <v>12</v>
      </c>
      <c r="E6" s="16" t="s">
        <v>10</v>
      </c>
      <c r="F6" s="21">
        <f>C6+F5</f>
        <v>27398989.95</v>
      </c>
    </row>
    <row r="7" s="1" customFormat="1" ht="21.75" customHeight="1" spans="1:6">
      <c r="A7" s="17" t="s">
        <v>13</v>
      </c>
      <c r="B7" s="14" t="s">
        <v>10</v>
      </c>
      <c r="C7" s="22">
        <f>C8+C9+C10</f>
        <v>50640000</v>
      </c>
      <c r="D7" s="20" t="s">
        <v>14</v>
      </c>
      <c r="E7" s="16" t="s">
        <v>10</v>
      </c>
      <c r="F7" s="19"/>
    </row>
    <row r="8" s="1" customFormat="1" ht="21.75" customHeight="1" spans="1:6">
      <c r="A8" s="17" t="s">
        <v>15</v>
      </c>
      <c r="B8" s="14" t="s">
        <v>10</v>
      </c>
      <c r="C8" s="22">
        <f>28290000+20100000+2000000+250000</f>
        <v>50640000</v>
      </c>
      <c r="D8" s="20" t="s">
        <v>16</v>
      </c>
      <c r="E8" s="16" t="s">
        <v>8</v>
      </c>
      <c r="F8" s="13" t="s">
        <v>8</v>
      </c>
    </row>
    <row r="9" s="1" customFormat="1" ht="21.75" customHeight="1" spans="1:6">
      <c r="A9" s="17" t="s">
        <v>17</v>
      </c>
      <c r="B9" s="14" t="s">
        <v>10</v>
      </c>
      <c r="C9" s="22">
        <v>0</v>
      </c>
      <c r="D9" s="20" t="s">
        <v>18</v>
      </c>
      <c r="E9" s="16" t="s">
        <v>19</v>
      </c>
      <c r="F9" s="23">
        <f>F11+F13</f>
        <v>21750</v>
      </c>
    </row>
    <row r="10" s="1" customFormat="1" ht="21.75" customHeight="1" spans="1:6">
      <c r="A10" s="17" t="s">
        <v>20</v>
      </c>
      <c r="B10" s="14" t="s">
        <v>10</v>
      </c>
      <c r="C10" s="22">
        <v>0</v>
      </c>
      <c r="D10" s="20" t="s">
        <v>21</v>
      </c>
      <c r="E10" s="16" t="s">
        <v>19</v>
      </c>
      <c r="F10" s="23"/>
    </row>
    <row r="11" s="1" customFormat="1" ht="21.75" customHeight="1" spans="1:6">
      <c r="A11" s="17" t="s">
        <v>22</v>
      </c>
      <c r="B11" s="14" t="s">
        <v>10</v>
      </c>
      <c r="C11" s="22">
        <f>C12+C13+C20+C28+C29+C30+C31+C34+C35+C39</f>
        <v>23541695.05</v>
      </c>
      <c r="D11" s="18" t="s">
        <v>23</v>
      </c>
      <c r="E11" s="16" t="s">
        <v>19</v>
      </c>
      <c r="F11" s="19">
        <v>3685</v>
      </c>
    </row>
    <row r="12" s="1" customFormat="1" ht="21.75" customHeight="1" spans="1:6">
      <c r="A12" s="17" t="s">
        <v>24</v>
      </c>
      <c r="B12" s="14" t="s">
        <v>10</v>
      </c>
      <c r="C12" s="22">
        <f>646800+148000+980000+150000</f>
        <v>1924800</v>
      </c>
      <c r="D12" s="18" t="s">
        <v>25</v>
      </c>
      <c r="E12" s="16" t="s">
        <v>19</v>
      </c>
      <c r="F12" s="19"/>
    </row>
    <row r="13" s="1" customFormat="1" ht="21.75" customHeight="1" spans="1:6">
      <c r="A13" s="24" t="s">
        <v>26</v>
      </c>
      <c r="B13" s="14" t="s">
        <v>10</v>
      </c>
      <c r="C13" s="22">
        <f>C14+C16</f>
        <v>10630650</v>
      </c>
      <c r="D13" s="18" t="s">
        <v>27</v>
      </c>
      <c r="E13" s="16" t="s">
        <v>19</v>
      </c>
      <c r="F13" s="19">
        <v>18065</v>
      </c>
    </row>
    <row r="14" s="1" customFormat="1" ht="21.75" customHeight="1" spans="1:6">
      <c r="A14" s="25" t="s">
        <v>28</v>
      </c>
      <c r="B14" s="14" t="s">
        <v>10</v>
      </c>
      <c r="C14" s="22">
        <f>2406150+237800</f>
        <v>2643950</v>
      </c>
      <c r="D14" s="26" t="s">
        <v>29</v>
      </c>
      <c r="E14" s="16" t="s">
        <v>19</v>
      </c>
      <c r="F14" s="19"/>
    </row>
    <row r="15" s="1" customFormat="1" ht="21.75" customHeight="1" spans="1:6">
      <c r="A15" s="17" t="s">
        <v>30</v>
      </c>
      <c r="B15" s="14" t="s">
        <v>10</v>
      </c>
      <c r="C15" s="22"/>
      <c r="D15" s="18" t="s">
        <v>31</v>
      </c>
      <c r="E15" s="16" t="s">
        <v>19</v>
      </c>
      <c r="F15" s="19"/>
    </row>
    <row r="16" s="1" customFormat="1" ht="21.75" customHeight="1" spans="1:6">
      <c r="A16" s="17" t="s">
        <v>32</v>
      </c>
      <c r="B16" s="14" t="s">
        <v>10</v>
      </c>
      <c r="C16" s="22">
        <v>7986700</v>
      </c>
      <c r="D16" s="18" t="s">
        <v>33</v>
      </c>
      <c r="E16" s="16" t="s">
        <v>19</v>
      </c>
      <c r="F16" s="23"/>
    </row>
    <row r="17" s="1" customFormat="1" ht="21.75" customHeight="1" spans="1:6">
      <c r="A17" s="25" t="s">
        <v>34</v>
      </c>
      <c r="B17" s="14" t="s">
        <v>10</v>
      </c>
      <c r="C17" s="22"/>
      <c r="D17" s="20" t="s">
        <v>35</v>
      </c>
      <c r="E17" s="16" t="s">
        <v>19</v>
      </c>
      <c r="F17" s="19">
        <f>F20</f>
        <v>3971</v>
      </c>
    </row>
    <row r="18" s="1" customFormat="1" ht="21.75" customHeight="1" spans="1:6">
      <c r="A18" s="17" t="s">
        <v>36</v>
      </c>
      <c r="B18" s="14" t="s">
        <v>10</v>
      </c>
      <c r="C18" s="22"/>
      <c r="D18" s="20" t="s">
        <v>37</v>
      </c>
      <c r="E18" s="16" t="s">
        <v>19</v>
      </c>
      <c r="F18" s="27">
        <v>3971</v>
      </c>
    </row>
    <row r="19" s="1" customFormat="1" ht="21.75" customHeight="1" spans="1:6">
      <c r="A19" s="17" t="s">
        <v>38</v>
      </c>
      <c r="B19" s="14" t="s">
        <v>10</v>
      </c>
      <c r="C19" s="22"/>
      <c r="D19" s="20" t="s">
        <v>39</v>
      </c>
      <c r="E19" s="16" t="s">
        <v>19</v>
      </c>
      <c r="F19" s="19"/>
    </row>
    <row r="20" s="1" customFormat="1" ht="21.75" customHeight="1" spans="1:6">
      <c r="A20" s="17" t="s">
        <v>40</v>
      </c>
      <c r="B20" s="14" t="s">
        <v>10</v>
      </c>
      <c r="C20" s="22">
        <f>C23</f>
        <v>3147247.36</v>
      </c>
      <c r="D20" s="20" t="s">
        <v>41</v>
      </c>
      <c r="E20" s="16" t="s">
        <v>19</v>
      </c>
      <c r="F20" s="27">
        <v>3971</v>
      </c>
    </row>
    <row r="21" s="1" customFormat="1" ht="21.75" customHeight="1" spans="1:6">
      <c r="A21" s="17" t="s">
        <v>42</v>
      </c>
      <c r="B21" s="14" t="s">
        <v>10</v>
      </c>
      <c r="C21" s="22">
        <v>3147247.36</v>
      </c>
      <c r="D21" s="20" t="s">
        <v>43</v>
      </c>
      <c r="E21" s="16" t="s">
        <v>19</v>
      </c>
      <c r="F21" s="19"/>
    </row>
    <row r="22" s="1" customFormat="1" ht="21.75" customHeight="1" spans="1:6">
      <c r="A22" s="17" t="s">
        <v>44</v>
      </c>
      <c r="B22" s="14" t="s">
        <v>10</v>
      </c>
      <c r="C22" s="22"/>
      <c r="D22" s="20" t="s">
        <v>45</v>
      </c>
      <c r="E22" s="16" t="s">
        <v>19</v>
      </c>
      <c r="F22" s="19"/>
    </row>
    <row r="23" s="1" customFormat="1" ht="21.75" customHeight="1" spans="1:6">
      <c r="A23" s="17" t="s">
        <v>46</v>
      </c>
      <c r="B23" s="14" t="s">
        <v>10</v>
      </c>
      <c r="C23" s="22">
        <v>3147247.36</v>
      </c>
      <c r="D23" s="20" t="s">
        <v>47</v>
      </c>
      <c r="E23" s="16" t="s">
        <v>19</v>
      </c>
      <c r="F23" s="19"/>
    </row>
    <row r="24" s="1" customFormat="1" ht="21.75" customHeight="1" spans="1:6">
      <c r="A24" s="17" t="s">
        <v>48</v>
      </c>
      <c r="B24" s="14" t="s">
        <v>10</v>
      </c>
      <c r="C24" s="22"/>
      <c r="D24" s="20" t="s">
        <v>49</v>
      </c>
      <c r="E24" s="16" t="s">
        <v>19</v>
      </c>
      <c r="F24" s="19"/>
    </row>
    <row r="25" s="1" customFormat="1" ht="21.75" customHeight="1" spans="1:6">
      <c r="A25" s="17" t="s">
        <v>50</v>
      </c>
      <c r="B25" s="14" t="s">
        <v>10</v>
      </c>
      <c r="C25" s="22"/>
      <c r="D25" s="20" t="s">
        <v>51</v>
      </c>
      <c r="E25" s="16" t="s">
        <v>19</v>
      </c>
      <c r="F25" s="27">
        <v>3971</v>
      </c>
    </row>
    <row r="26" s="1" customFormat="1" ht="21.75" customHeight="1" spans="1:6">
      <c r="A26" s="17" t="s">
        <v>52</v>
      </c>
      <c r="B26" s="14" t="s">
        <v>10</v>
      </c>
      <c r="C26" s="22"/>
      <c r="D26" s="20" t="s">
        <v>53</v>
      </c>
      <c r="E26" s="16" t="s">
        <v>19</v>
      </c>
      <c r="F26" s="23">
        <v>0</v>
      </c>
    </row>
    <row r="27" s="1" customFormat="1" ht="21.75" customHeight="1" spans="1:6">
      <c r="A27" s="17" t="s">
        <v>54</v>
      </c>
      <c r="B27" s="14" t="s">
        <v>10</v>
      </c>
      <c r="C27" s="22"/>
      <c r="D27" s="20" t="s">
        <v>55</v>
      </c>
      <c r="E27" s="16" t="s">
        <v>19</v>
      </c>
      <c r="F27" s="23">
        <v>0</v>
      </c>
    </row>
    <row r="28" s="1" customFormat="1" ht="21.75" customHeight="1" spans="1:6">
      <c r="A28" s="17" t="s">
        <v>56</v>
      </c>
      <c r="B28" s="14" t="s">
        <v>10</v>
      </c>
      <c r="C28" s="22">
        <v>7788997.69</v>
      </c>
      <c r="D28" s="20" t="s">
        <v>57</v>
      </c>
      <c r="E28" s="16" t="s">
        <v>58</v>
      </c>
      <c r="F28" s="23">
        <v>0</v>
      </c>
    </row>
    <row r="29" s="1" customFormat="1" ht="21.75" customHeight="1" spans="1:6">
      <c r="A29" s="17" t="s">
        <v>59</v>
      </c>
      <c r="B29" s="14" t="s">
        <v>10</v>
      </c>
      <c r="C29" s="22">
        <v>0</v>
      </c>
      <c r="D29" s="20" t="s">
        <v>60</v>
      </c>
      <c r="E29" s="16" t="s">
        <v>58</v>
      </c>
      <c r="F29" s="23">
        <v>0</v>
      </c>
    </row>
    <row r="30" s="1" customFormat="1" ht="21.75" customHeight="1" spans="1:6">
      <c r="A30" s="17" t="s">
        <v>61</v>
      </c>
      <c r="B30" s="14" t="s">
        <v>10</v>
      </c>
      <c r="C30" s="28">
        <v>0</v>
      </c>
      <c r="D30" s="20" t="s">
        <v>62</v>
      </c>
      <c r="E30" s="16" t="s">
        <v>19</v>
      </c>
      <c r="F30" s="23">
        <v>0</v>
      </c>
    </row>
    <row r="31" s="1" customFormat="1" ht="21.75" customHeight="1" spans="1:6">
      <c r="A31" s="17" t="s">
        <v>63</v>
      </c>
      <c r="B31" s="14" t="s">
        <v>10</v>
      </c>
      <c r="C31" s="22">
        <v>0</v>
      </c>
      <c r="D31" s="20" t="s">
        <v>64</v>
      </c>
      <c r="E31" s="16" t="s">
        <v>19</v>
      </c>
      <c r="F31" s="19"/>
    </row>
    <row r="32" s="1" customFormat="1" ht="21.75" customHeight="1" spans="1:6">
      <c r="A32" s="17" t="s">
        <v>65</v>
      </c>
      <c r="B32" s="14" t="s">
        <v>10</v>
      </c>
      <c r="C32" s="22"/>
      <c r="D32" s="18" t="s">
        <v>66</v>
      </c>
      <c r="E32" s="16" t="s">
        <v>19</v>
      </c>
      <c r="F32" s="23"/>
    </row>
    <row r="33" s="1" customFormat="1" ht="21.75" customHeight="1" spans="1:6">
      <c r="A33" s="17" t="s">
        <v>67</v>
      </c>
      <c r="B33" s="14" t="s">
        <v>10</v>
      </c>
      <c r="C33" s="22"/>
      <c r="D33" s="20" t="s">
        <v>68</v>
      </c>
      <c r="E33" s="16" t="s">
        <v>19</v>
      </c>
      <c r="F33" s="23"/>
    </row>
    <row r="34" s="1" customFormat="1" ht="21.75" customHeight="1" spans="1:6">
      <c r="A34" s="17" t="s">
        <v>69</v>
      </c>
      <c r="B34" s="14" t="s">
        <v>10</v>
      </c>
      <c r="C34" s="29">
        <v>0</v>
      </c>
      <c r="D34" s="30" t="s">
        <v>70</v>
      </c>
      <c r="E34" s="31" t="s">
        <v>19</v>
      </c>
      <c r="F34" s="23"/>
    </row>
    <row r="35" s="1" customFormat="1" ht="21.75" customHeight="1" spans="1:6">
      <c r="A35" s="25" t="s">
        <v>71</v>
      </c>
      <c r="B35" s="32" t="s">
        <v>10</v>
      </c>
      <c r="C35" s="28">
        <v>0</v>
      </c>
      <c r="D35" s="25" t="s">
        <v>72</v>
      </c>
      <c r="E35" s="13" t="s">
        <v>19</v>
      </c>
      <c r="F35" s="33"/>
    </row>
    <row r="36" s="1" customFormat="1" ht="21.75" customHeight="1" spans="1:6">
      <c r="A36" s="17" t="s">
        <v>73</v>
      </c>
      <c r="B36" s="14" t="s">
        <v>10</v>
      </c>
      <c r="C36" s="34"/>
      <c r="D36" s="35" t="s">
        <v>74</v>
      </c>
      <c r="E36" s="36" t="s">
        <v>8</v>
      </c>
      <c r="F36" s="13" t="s">
        <v>8</v>
      </c>
    </row>
    <row r="37" s="1" customFormat="1" ht="21.75" customHeight="1" spans="1:6">
      <c r="A37" s="25" t="s">
        <v>75</v>
      </c>
      <c r="B37" s="14" t="s">
        <v>10</v>
      </c>
      <c r="C37" s="22"/>
      <c r="D37" s="20" t="s">
        <v>76</v>
      </c>
      <c r="E37" s="16" t="s">
        <v>19</v>
      </c>
      <c r="F37" s="37"/>
    </row>
    <row r="38" s="1" customFormat="1" ht="21.75" customHeight="1" spans="1:6">
      <c r="A38" s="17" t="s">
        <v>77</v>
      </c>
      <c r="B38" s="14" t="s">
        <v>10</v>
      </c>
      <c r="C38" s="22"/>
      <c r="D38" s="20" t="s">
        <v>78</v>
      </c>
      <c r="E38" s="16" t="s">
        <v>19</v>
      </c>
      <c r="F38" s="23">
        <v>0</v>
      </c>
    </row>
    <row r="39" s="1" customFormat="1" ht="21.75" customHeight="1" spans="1:6">
      <c r="A39" s="24" t="s">
        <v>79</v>
      </c>
      <c r="B39" s="38" t="s">
        <v>10</v>
      </c>
      <c r="C39" s="39">
        <v>50000</v>
      </c>
      <c r="D39" s="30" t="s">
        <v>80</v>
      </c>
      <c r="E39" s="31" t="s">
        <v>19</v>
      </c>
      <c r="F39" s="23">
        <v>0</v>
      </c>
    </row>
    <row r="40" s="1" customFormat="1" ht="21.75" customHeight="1" spans="1:6">
      <c r="A40" s="13" t="s">
        <v>8</v>
      </c>
      <c r="B40" s="13" t="s">
        <v>8</v>
      </c>
      <c r="C40" s="40" t="s">
        <v>8</v>
      </c>
      <c r="D40" s="17" t="s">
        <v>81</v>
      </c>
      <c r="E40" s="13" t="s">
        <v>19</v>
      </c>
      <c r="F40" s="23">
        <v>0</v>
      </c>
    </row>
    <row r="41" s="1" customFormat="1" ht="21.75" customHeight="1" spans="1:6">
      <c r="A41" s="41"/>
      <c r="B41" s="42"/>
      <c r="C41" s="41"/>
      <c r="D41" s="43"/>
      <c r="E41" s="41"/>
      <c r="F41" s="41" t="s">
        <v>82</v>
      </c>
    </row>
    <row r="45" ht="20.25" spans="1:1">
      <c r="A45" s="44"/>
    </row>
    <row r="48" spans="1:1">
      <c r="A48" s="45"/>
    </row>
    <row r="49" spans="1:1">
      <c r="A49" s="45"/>
    </row>
    <row r="50" spans="1:1">
      <c r="A50" s="45"/>
    </row>
    <row r="51" ht="26" customHeight="1" spans="1:1">
      <c r="A51" s="46" t="s">
        <v>83</v>
      </c>
    </row>
  </sheetData>
  <mergeCells count="2">
    <mergeCell ref="A1:F1"/>
    <mergeCell ref="E2:F2"/>
  </mergeCells>
  <printOptions horizontalCentered="1" verticalCentered="1"/>
  <pageMargins left="0.511805555555556" right="0.393055555555556" top="0.236111111111111" bottom="0.0388888888888889" header="0.0784722222222222" footer="0.0388888888888889"/>
  <pageSetup paperSize="9" scale="59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2022年就业补助资金统计情况表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asdasdas</cp:lastModifiedBy>
  <dcterms:created xsi:type="dcterms:W3CDTF">2022-10-09T15:08:00Z</dcterms:created>
  <dcterms:modified xsi:type="dcterms:W3CDTF">2022-11-10T07:45:32Z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E57CDAEEFBCE43E1B718C661AA97D877</vt:lpwstr>
  </property>
  <property fmtid="{D5CDD505-2E9C-101B-9397-08002B2CF9AE}" pid="3" name="KSOProductBuildVer">
    <vt:lpwstr>2052-11.1.0.12763</vt:lpwstr>
  </property>
</Properties>
</file>